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<sst xmlns="http://schemas.openxmlformats.org/spreadsheetml/2006/main" count="18" uniqueCount="17">
  <si>
    <t xml:space="preserve">This spreadsheet is a technical example. The rates shown may not be up to date.</t>
  </si>
  <si>
    <t xml:space="preserve">Click here for a free and up to date SDLT, LBTT and LTT spreadsheet.</t>
  </si>
  <si>
    <t xml:space="preserve">Stamp Duty Calculations</t>
  </si>
  <si>
    <t xml:space="preserve">Purchase Price</t>
  </si>
  <si>
    <t xml:space="preserve">← edit this</t>
  </si>
  <si>
    <t xml:space="preserve">Breakdown</t>
  </si>
  <si>
    <t xml:space="preserve">Band start</t>
  </si>
  <si>
    <t xml:space="preserve">Band end</t>
  </si>
  <si>
    <r>
      <rPr>
        <sz val="10"/>
        <rFont val="Arial"/>
        <family val="2"/>
        <charset val="1"/>
      </rPr>
      <t xml:space="preserve">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home rate</t>
    </r>
  </si>
  <si>
    <r>
      <rPr>
        <sz val="10"/>
        <rFont val="Arial"/>
        <family val="2"/>
        <charset val="1"/>
      </rPr>
      <t xml:space="preserve">2</t>
    </r>
    <r>
      <rPr>
        <vertAlign val="superscript"/>
        <sz val="10"/>
        <rFont val="Arial"/>
        <family val="2"/>
        <charset val="1"/>
      </rPr>
      <t xml:space="preserve">nd</t>
    </r>
    <r>
      <rPr>
        <sz val="10"/>
        <rFont val="Arial"/>
        <family val="2"/>
        <charset val="1"/>
      </rPr>
      <t xml:space="preserve"> home rate</t>
    </r>
  </si>
  <si>
    <t xml:space="preserve">Amount in band</t>
  </si>
  <si>
    <r>
      <rPr>
        <sz val="10"/>
        <rFont val="Arial"/>
        <family val="2"/>
        <charset val="1"/>
      </rPr>
      <t xml:space="preserve">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home stamp duty</t>
    </r>
  </si>
  <si>
    <r>
      <rPr>
        <sz val="10"/>
        <rFont val="Arial"/>
        <family val="2"/>
        <charset val="1"/>
      </rPr>
      <t xml:space="preserve">2</t>
    </r>
    <r>
      <rPr>
        <vertAlign val="superscript"/>
        <sz val="10"/>
        <rFont val="Arial"/>
        <family val="2"/>
        <charset val="1"/>
      </rPr>
      <t xml:space="preserve">nd</t>
    </r>
    <r>
      <rPr>
        <sz val="10"/>
        <rFont val="Arial"/>
        <family val="2"/>
        <charset val="1"/>
      </rPr>
      <t xml:space="preserve"> home stamp duty</t>
    </r>
  </si>
  <si>
    <t xml:space="preserve">Total Stamp Duty</t>
  </si>
  <si>
    <t xml:space="preserve">Single cell formula</t>
  </si>
  <si>
    <r>
      <rPr>
        <sz val="10"/>
        <rFont val="Arial"/>
        <family val="2"/>
        <charset val="1"/>
      </rPr>
      <t xml:space="preserve">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home</t>
    </r>
  </si>
  <si>
    <r>
      <rPr>
        <sz val="10"/>
        <rFont val="Arial"/>
        <family val="2"/>
        <charset val="1"/>
      </rPr>
      <t xml:space="preserve">2</t>
    </r>
    <r>
      <rPr>
        <vertAlign val="superscript"/>
        <sz val="10"/>
        <rFont val="Arial"/>
        <family val="2"/>
        <charset val="1"/>
      </rPr>
      <t xml:space="preserve">nd</t>
    </r>
    <r>
      <rPr>
        <sz val="10"/>
        <rFont val="Arial"/>
        <family val="2"/>
        <charset val="1"/>
      </rPr>
      <t xml:space="preserve"> home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</si>
</sst>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0.00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name val="Arial"/>
      <family val="2"/>
      <charset val="1"/>
    </font>
    <font>
      <vertAlign val="superscript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ocs.patma.co.uk/glossary/stamp-duty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6.9"/>
    <col collapsed="false" customWidth="true" hidden="false" outlineLevel="0" max="2" min="2" style="0" width="16.7"/>
    <col collapsed="false" customWidth="true" hidden="false" outlineLevel="0" max="6" min="6" style="0" width="15.2"/>
    <col collapsed="false" customWidth="true" hidden="false" outlineLevel="0" max="7" min="7" style="0" width="18.2"/>
    <col collapsed="false" customWidth="true" hidden="false" outlineLevel="0" max="8" min="8" style="0" width="18.1"/>
  </cols>
  <sheetData>
    <row r="1" customFormat="false" ht="19.7" hidden="false" customHeight="false" outlineLevel="0" collapsed="false">
      <c r="A1" s="1" t="s">
        <v>0</v>
      </c>
    </row>
    <row r="2" customFormat="false" ht="12.8" hidden="false" customHeight="false" outlineLevel="0" collapsed="false">
      <c r="A2" s="2" t="s">
        <v>1</v>
      </c>
    </row>
    <row r="3" customFormat="false" ht="12.8" hidden="false" customHeight="false" outlineLevel="0" collapsed="false">
      <c r="A3" s="2"/>
    </row>
    <row r="4" customFormat="false" ht="12.8" hidden="false" customHeight="false" outlineLevel="0" collapsed="false">
      <c r="A4" s="3" t="s">
        <v>2</v>
      </c>
    </row>
    <row r="6" customFormat="false" ht="12.8" hidden="false" customHeight="false" outlineLevel="0" collapsed="false">
      <c r="A6" s="3" t="s">
        <v>3</v>
      </c>
      <c r="B6" s="4" t="n">
        <v>200000</v>
      </c>
      <c r="C6" s="0" t="s">
        <v>4</v>
      </c>
    </row>
    <row r="7" customFormat="false" ht="12.8" hidden="false" customHeight="false" outlineLevel="0" collapsed="false">
      <c r="A7" s="2"/>
    </row>
    <row r="9" customFormat="false" ht="12.8" hidden="false" customHeight="false" outlineLevel="0" collapsed="false">
      <c r="A9" s="3" t="s">
        <v>5</v>
      </c>
    </row>
    <row r="11" customFormat="false" ht="12.8" hidden="false" customHeight="false" outlineLevel="0" collapsed="false">
      <c r="A11" s="5" t="s">
        <v>6</v>
      </c>
      <c r="B11" s="5" t="s">
        <v>7</v>
      </c>
      <c r="C11" s="5" t="s">
        <v>8</v>
      </c>
      <c r="D11" s="5" t="s">
        <v>9</v>
      </c>
      <c r="F11" s="5" t="s">
        <v>10</v>
      </c>
      <c r="G11" s="5" t="s">
        <v>11</v>
      </c>
      <c r="H11" s="5" t="s">
        <v>12</v>
      </c>
    </row>
    <row r="12" customFormat="false" ht="12.8" hidden="false" customHeight="false" outlineLevel="0" collapsed="false">
      <c r="A12" s="6" t="n">
        <v>0</v>
      </c>
      <c r="B12" s="6" t="n">
        <v>125000</v>
      </c>
      <c r="C12" s="7" t="n">
        <v>0</v>
      </c>
      <c r="D12" s="7" t="n">
        <f aca="false">C12+0.03</f>
        <v>0.03</v>
      </c>
      <c r="F12" s="6" t="n">
        <f aca="false">MAX(MIN(B12-A12, $B$6-A12), 0)</f>
        <v>125000</v>
      </c>
      <c r="G12" s="8" t="n">
        <f aca="false">$F12*C12</f>
        <v>0</v>
      </c>
      <c r="H12" s="8" t="n">
        <f aca="false">IF(F12&gt;=40000,$F12*D12,0)</f>
        <v>3750</v>
      </c>
    </row>
    <row r="13" customFormat="false" ht="12.8" hidden="false" customHeight="false" outlineLevel="0" collapsed="false">
      <c r="A13" s="6" t="n">
        <v>125000</v>
      </c>
      <c r="B13" s="6" t="n">
        <v>250000</v>
      </c>
      <c r="C13" s="7" t="n">
        <v>0.02</v>
      </c>
      <c r="D13" s="7" t="n">
        <f aca="false">C13+0.03</f>
        <v>0.05</v>
      </c>
      <c r="F13" s="6" t="n">
        <f aca="false">MAX(MIN(B13-A13, $B$6-A13), 0)</f>
        <v>75000</v>
      </c>
      <c r="G13" s="8" t="n">
        <f aca="false">$F13*C13</f>
        <v>1500</v>
      </c>
      <c r="H13" s="8" t="n">
        <f aca="false">$F13*D13</f>
        <v>3750</v>
      </c>
    </row>
    <row r="14" customFormat="false" ht="12.8" hidden="false" customHeight="false" outlineLevel="0" collapsed="false">
      <c r="A14" s="6" t="n">
        <v>250000</v>
      </c>
      <c r="B14" s="6" t="n">
        <v>925000</v>
      </c>
      <c r="C14" s="7" t="n">
        <v>0.05</v>
      </c>
      <c r="D14" s="7" t="n">
        <f aca="false">C14+0.03</f>
        <v>0.08</v>
      </c>
      <c r="F14" s="6" t="n">
        <f aca="false">MAX(MIN(B14-A14, $B$6-A14), 0)</f>
        <v>0</v>
      </c>
      <c r="G14" s="8" t="n">
        <f aca="false">$F14*C14</f>
        <v>0</v>
      </c>
      <c r="H14" s="8" t="n">
        <f aca="false">$F14*D14</f>
        <v>0</v>
      </c>
    </row>
    <row r="15" customFormat="false" ht="12.8" hidden="false" customHeight="false" outlineLevel="0" collapsed="false">
      <c r="A15" s="6" t="n">
        <v>925000</v>
      </c>
      <c r="B15" s="6" t="n">
        <v>1500000</v>
      </c>
      <c r="C15" s="7" t="n">
        <v>0.1</v>
      </c>
      <c r="D15" s="7" t="n">
        <f aca="false">C15+0.03</f>
        <v>0.13</v>
      </c>
      <c r="F15" s="6" t="n">
        <f aca="false">MAX(MIN(B15-A15, $B$6-A15), 0)</f>
        <v>0</v>
      </c>
      <c r="G15" s="8" t="n">
        <f aca="false">$F15*C15</f>
        <v>0</v>
      </c>
      <c r="H15" s="8" t="n">
        <f aca="false">$F15*D15</f>
        <v>0</v>
      </c>
    </row>
    <row r="16" customFormat="false" ht="12.8" hidden="false" customHeight="false" outlineLevel="0" collapsed="false">
      <c r="A16" s="6" t="n">
        <v>1500000</v>
      </c>
      <c r="B16" s="6"/>
      <c r="C16" s="7" t="n">
        <v>0.12</v>
      </c>
      <c r="D16" s="7" t="n">
        <f aca="false">C16+0.03</f>
        <v>0.15</v>
      </c>
      <c r="F16" s="6" t="n">
        <f aca="false">MAX($B$6-A16, 0)</f>
        <v>0</v>
      </c>
      <c r="G16" s="8" t="n">
        <f aca="false">$F16*C16</f>
        <v>0</v>
      </c>
      <c r="H16" s="8" t="n">
        <f aca="false">$F16*D16</f>
        <v>0</v>
      </c>
    </row>
    <row r="17" customFormat="false" ht="12.8" hidden="false" customHeight="false" outlineLevel="0" collapsed="false">
      <c r="F17" s="6"/>
      <c r="G17" s="6"/>
      <c r="H17" s="6"/>
    </row>
    <row r="18" customFormat="false" ht="12.8" hidden="false" customHeight="false" outlineLevel="0" collapsed="false">
      <c r="A18" s="3" t="s">
        <v>13</v>
      </c>
      <c r="F18" s="6"/>
      <c r="G18" s="6" t="n">
        <f aca="false">SUM(G12:G16)</f>
        <v>1500</v>
      </c>
      <c r="H18" s="6" t="n">
        <f aca="false">SUM(H12:H16)</f>
        <v>7500</v>
      </c>
    </row>
    <row r="21" customFormat="false" ht="12.8" hidden="false" customHeight="false" outlineLevel="0" collapsed="false">
      <c r="A21" s="3" t="s">
        <v>14</v>
      </c>
    </row>
    <row r="22" customFormat="false" ht="12.8" hidden="false" customHeight="false" outlineLevel="0" collapsed="false">
      <c r="B22" s="5" t="s">
        <v>15</v>
      </c>
      <c r="C22" s="5" t="s">
        <v>16</v>
      </c>
    </row>
    <row r="23" customFormat="false" ht="12.8" hidden="false" customHeight="false" outlineLevel="0" collapsed="false">
      <c r="A23" s="9" t="s">
        <v>13</v>
      </c>
      <c r="B23" s="6" t="n">
        <f aca="false">SUMPRODUCT(--($B$6&gt;{125000,250000,925000,1500000}), ($B$6-{125000,250000,925000,1500000}), {0.02,0.03,0.05,0.02})</f>
        <v>1500</v>
      </c>
      <c r="C23" s="6" t="n">
        <f aca="false">SUMPRODUCT(--($B$6&gt;{125000,250000,925000,1500000}), ($B$6-{125000,250000,925000,1500000}), {0.02,0.03,0.05,0.02})+IF($B$6&gt;=40000,$B$6*0.03,0)</f>
        <v>7500</v>
      </c>
    </row>
  </sheetData>
  <hyperlinks>
    <hyperlink ref="A2" r:id="rId1" display="Click here for a free and up to date SDLT, LBTT and LTT spreadsheet.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2017-09-20T13:46:57Z</dcterms:created>
  <dc:creator/>
  <dc:description>Residential property stamp duty calculator, UK from April 2016.</dc:description>
  <dc:language>en-GB</dc:language>
  <cp:lastModifiedBy/>
  <dcterms:modified xsi:type="dcterms:W3CDTF">2021-06-19T09:37:51Z</dcterms:modified>
  <cp:revision>3</cp:revision>
  <dc:subject/>
  <dc:title>Stamp Duty Calculator</dc:title>
</cp:coreProperties>
</file>